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dd498a67c80235/Desktop/60DD/"/>
    </mc:Choice>
  </mc:AlternateContent>
  <xr:revisionPtr revIDLastSave="0" documentId="8_{9A37C955-5676-4213-BCCD-67834F9EDF84}" xr6:coauthVersionLast="47" xr6:coauthVersionMax="47" xr10:uidLastSave="{00000000-0000-0000-0000-000000000000}"/>
  <bookViews>
    <workbookView xWindow="-93" yWindow="-93" windowWidth="20186" windowHeight="12800" xr2:uid="{ABEF9712-C2A6-414B-821E-D96F49AF86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6" i="1"/>
  <c r="D6" i="1"/>
  <c r="C6" i="1"/>
  <c r="D5" i="1"/>
  <c r="E5" i="1" s="1"/>
  <c r="F5" i="1" s="1"/>
  <c r="C5" i="1"/>
  <c r="C10" i="1"/>
  <c r="D10" i="1" s="1"/>
  <c r="E10" i="1" s="1"/>
  <c r="F10" i="1" s="1"/>
  <c r="D4" i="1"/>
  <c r="D8" i="1" s="1"/>
  <c r="D12" i="1" s="1"/>
  <c r="C4" i="1"/>
  <c r="E4" i="1" s="1"/>
  <c r="F4" i="1" s="1"/>
  <c r="F8" i="1" s="1"/>
  <c r="F12" i="1" s="1"/>
  <c r="C8" i="1" l="1"/>
  <c r="C12" i="1" s="1"/>
  <c r="E6" i="1" l="1"/>
  <c r="E12" i="1" s="1"/>
</calcChain>
</file>

<file path=xl/sharedStrings.xml><?xml version="1.0" encoding="utf-8"?>
<sst xmlns="http://schemas.openxmlformats.org/spreadsheetml/2006/main" count="17" uniqueCount="16">
  <si>
    <t>Income Analysis for DAA packing</t>
  </si>
  <si>
    <t>Community</t>
  </si>
  <si>
    <t>Aged Care &amp; Group Homes</t>
  </si>
  <si>
    <t>Currently</t>
  </si>
  <si>
    <t>Before</t>
  </si>
  <si>
    <t>After 60DD</t>
  </si>
  <si>
    <t>After</t>
  </si>
  <si>
    <t>Medications in Pack</t>
  </si>
  <si>
    <t>Total Dispensing Fee</t>
  </si>
  <si>
    <t>7CPA DAA Fee</t>
  </si>
  <si>
    <t>TOTAL INCOME</t>
  </si>
  <si>
    <t>Cost of DAA Packing /wk = $20</t>
  </si>
  <si>
    <t>Therefore Profit/Loss</t>
  </si>
  <si>
    <t>Put how many 60DD items are in weekly pack in this cell</t>
  </si>
  <si>
    <t>Non 60DD items in pack</t>
  </si>
  <si>
    <t>Put how many NON 60DD items packed in this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</si>
</sst>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D8F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8" fontId="2" fillId="0" borderId="7" xfId="0" applyNumberFormat="1" applyFont="1" applyBorder="1" applyAlignment="1">
      <alignment horizontal="right" vertical="center"/>
    </xf>
    <xf numFmtId="8" fontId="2" fillId="0" borderId="0" xfId="0" applyNumberFormat="1" applyFont="1" applyAlignment="1">
      <alignment horizontal="right" vertical="center"/>
    </xf>
    <xf numFmtId="8" fontId="0" fillId="0" borderId="8" xfId="0" applyNumberFormat="1" applyBorder="1"/>
    <xf numFmtId="8" fontId="2" fillId="0" borderId="9" xfId="0" applyNumberFormat="1" applyFont="1" applyBorder="1" applyAlignment="1">
      <alignment horizontal="right" vertical="center"/>
    </xf>
    <xf numFmtId="8" fontId="2" fillId="0" borderId="7" xfId="0" applyNumberFormat="1" applyFont="1" applyBorder="1" applyAlignment="1">
      <alignment vertical="center"/>
    </xf>
    <xf numFmtId="8" fontId="5" fillId="0" borderId="10" xfId="0" applyNumberFormat="1" applyFont="1" applyBorder="1" applyAlignment="1">
      <alignment horizontal="right" vertical="center"/>
    </xf>
    <xf numFmtId="8" fontId="5" fillId="0" borderId="1" xfId="0" applyNumberFormat="1" applyFont="1" applyBorder="1" applyAlignment="1">
      <alignment horizontal="right" vertical="center"/>
    </xf>
    <xf numFmtId="8" fontId="1" fillId="0" borderId="11" xfId="0" applyNumberFormat="1" applyFont="1" applyBorder="1"/>
    <xf numFmtId="8" fontId="5" fillId="0" borderId="11" xfId="0" applyNumberFormat="1" applyFont="1" applyBorder="1" applyAlignment="1">
      <alignment horizontal="right" vertical="center"/>
    </xf>
    <xf numFmtId="0" fontId="0" fillId="0" borderId="9" xfId="0" applyBorder="1"/>
    <xf numFmtId="0" fontId="5" fillId="0" borderId="9" xfId="0" applyFont="1" applyBorder="1" applyAlignment="1">
      <alignment horizontal="right" vertical="center"/>
    </xf>
    <xf numFmtId="8" fontId="5" fillId="0" borderId="12" xfId="0" applyNumberFormat="1" applyFont="1" applyBorder="1" applyAlignment="1">
      <alignment horizontal="right" vertical="center"/>
    </xf>
    <xf numFmtId="8" fontId="5" fillId="0" borderId="13" xfId="0" applyNumberFormat="1" applyFont="1" applyBorder="1" applyAlignment="1">
      <alignment horizontal="right" vertical="center"/>
    </xf>
    <xf numFmtId="8" fontId="1" fillId="0" borderId="6" xfId="0" applyNumberFormat="1" applyFont="1" applyBorder="1"/>
    <xf numFmtId="8" fontId="5" fillId="0" borderId="6" xfId="0" applyNumberFormat="1" applyFont="1" applyBorder="1" applyAlignment="1">
      <alignment horizontal="right" vertical="center"/>
    </xf>
    <xf numFmtId="0" fontId="0" fillId="0" borderId="7" xfId="0" applyBorder="1"/>
    <xf numFmtId="0" fontId="2" fillId="0" borderId="12" xfId="0" applyFont="1" applyBorder="1" applyAlignment="1">
      <alignment vertical="center"/>
    </xf>
    <xf numFmtId="8" fontId="2" fillId="0" borderId="12" xfId="0" applyNumberFormat="1" applyFont="1" applyBorder="1" applyAlignment="1">
      <alignment horizontal="right" vertical="center"/>
    </xf>
    <xf numFmtId="8" fontId="2" fillId="0" borderId="13" xfId="0" applyNumberFormat="1" applyFont="1" applyBorder="1" applyAlignment="1">
      <alignment horizontal="right" vertical="center"/>
    </xf>
    <xf numFmtId="164" fontId="0" fillId="0" borderId="6" xfId="0" applyNumberFormat="1" applyBorder="1"/>
    <xf numFmtId="8" fontId="2" fillId="0" borderId="6" xfId="0" applyNumberFormat="1" applyFont="1" applyBorder="1" applyAlignment="1">
      <alignment horizontal="right" vertical="center"/>
    </xf>
    <xf numFmtId="0" fontId="0" fillId="0" borderId="14" xfId="0" applyBorder="1"/>
    <xf numFmtId="0" fontId="5" fillId="3" borderId="13" xfId="0" applyFont="1" applyFill="1" applyBorder="1" applyAlignment="1">
      <alignment vertical="center"/>
    </xf>
    <xf numFmtId="8" fontId="5" fillId="3" borderId="13" xfId="0" applyNumberFormat="1" applyFont="1" applyFill="1" applyBorder="1" applyAlignment="1">
      <alignment horizontal="right" vertical="center"/>
    </xf>
    <xf numFmtId="8" fontId="5" fillId="3" borderId="15" xfId="0" applyNumberFormat="1" applyFont="1" applyFill="1" applyBorder="1" applyAlignment="1">
      <alignment vertical="center"/>
    </xf>
    <xf numFmtId="0" fontId="0" fillId="2" borderId="0" xfId="0" applyFill="1"/>
    <xf numFmtId="8" fontId="0" fillId="0" borderId="9" xfId="0" applyNumberFormat="1" applyBorder="1"/>
    <xf numFmtId="0" fontId="4" fillId="4" borderId="7" xfId="0" applyFont="1" applyFill="1" applyBorder="1" applyAlignment="1">
      <alignment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D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6CE8-A6BF-4F2F-93B5-F86F462EDBAF}">
  <dimension ref="A1:F15"/>
  <sheetViews>
    <sheetView tabSelected="1" workbookViewId="0">
      <selection activeCell="A15" sqref="A15"/>
    </sheetView>
  </sheetViews>
  <sheetFormatPr defaultRowHeight="14.35" x14ac:dyDescent="0.5"/>
  <cols>
    <col min="1" max="1" width="24.41015625" customWidth="1"/>
  </cols>
  <sheetData>
    <row r="1" spans="1:6" x14ac:dyDescent="0.5">
      <c r="A1" t="s">
        <v>0</v>
      </c>
    </row>
    <row r="2" spans="1:6" ht="14.7" thickBot="1" x14ac:dyDescent="0.55000000000000004">
      <c r="A2" s="1"/>
      <c r="B2" s="1"/>
      <c r="C2" s="2" t="s">
        <v>1</v>
      </c>
      <c r="D2" s="1"/>
      <c r="E2" s="3" t="s">
        <v>2</v>
      </c>
      <c r="F2" s="4"/>
    </row>
    <row r="3" spans="1:6" ht="14.7" thickBot="1" x14ac:dyDescent="0.55000000000000004">
      <c r="A3" s="5" t="s">
        <v>3</v>
      </c>
      <c r="B3" s="5"/>
      <c r="C3" s="5" t="s">
        <v>4</v>
      </c>
      <c r="D3" s="6" t="s">
        <v>5</v>
      </c>
      <c r="E3" s="7" t="s">
        <v>4</v>
      </c>
      <c r="F3" s="7" t="s">
        <v>6</v>
      </c>
    </row>
    <row r="4" spans="1:6" x14ac:dyDescent="0.5">
      <c r="A4" s="8" t="s">
        <v>7</v>
      </c>
      <c r="B4" s="9">
        <v>6</v>
      </c>
      <c r="C4" s="10">
        <f>B6*B4</f>
        <v>77.94</v>
      </c>
      <c r="D4" s="11">
        <f>B6*B4/2</f>
        <v>38.97</v>
      </c>
      <c r="E4" s="12">
        <f>C4</f>
        <v>77.94</v>
      </c>
      <c r="F4" s="13">
        <f>E4/2</f>
        <v>38.97</v>
      </c>
    </row>
    <row r="5" spans="1:6" x14ac:dyDescent="0.5">
      <c r="A5" s="8" t="s">
        <v>14</v>
      </c>
      <c r="B5" s="37">
        <v>1</v>
      </c>
      <c r="C5" s="10">
        <f>B5*B6</f>
        <v>12.99</v>
      </c>
      <c r="D5" s="11">
        <f>C5</f>
        <v>12.99</v>
      </c>
      <c r="E5" s="36">
        <f>D5</f>
        <v>12.99</v>
      </c>
      <c r="F5" s="13">
        <f>E5</f>
        <v>12.99</v>
      </c>
    </row>
    <row r="6" spans="1:6" ht="14.7" thickBot="1" x14ac:dyDescent="0.55000000000000004">
      <c r="A6" s="8" t="s">
        <v>8</v>
      </c>
      <c r="B6" s="14">
        <v>12.99</v>
      </c>
      <c r="C6" s="15">
        <f>SUM(C4:C5)</f>
        <v>90.929999999999993</v>
      </c>
      <c r="D6" s="16">
        <f>SUM(D4:D5)</f>
        <v>51.96</v>
      </c>
      <c r="E6" s="17">
        <f>C6</f>
        <v>90.929999999999993</v>
      </c>
      <c r="F6" s="18">
        <f>SUM(F4:F5)</f>
        <v>51.96</v>
      </c>
    </row>
    <row r="7" spans="1:6" x14ac:dyDescent="0.5">
      <c r="A7" s="8" t="s">
        <v>9</v>
      </c>
      <c r="B7" s="14">
        <v>6.17</v>
      </c>
      <c r="C7" s="10">
        <v>24.68</v>
      </c>
      <c r="D7" s="11">
        <v>24.68</v>
      </c>
      <c r="E7" s="19">
        <v>0</v>
      </c>
      <c r="F7" s="20">
        <v>0</v>
      </c>
    </row>
    <row r="8" spans="1:6" ht="14.7" thickBot="1" x14ac:dyDescent="0.55000000000000004">
      <c r="A8" s="8" t="s">
        <v>10</v>
      </c>
      <c r="B8" s="8"/>
      <c r="C8" s="21">
        <f>SUM(C6:C7)</f>
        <v>115.60999999999999</v>
      </c>
      <c r="D8" s="22">
        <f>SUM(D6:D7)</f>
        <v>76.64</v>
      </c>
      <c r="E8" s="23">
        <f>SUM(E6:E7)</f>
        <v>90.929999999999993</v>
      </c>
      <c r="F8" s="24">
        <f>SUM(F6:F7)</f>
        <v>51.96</v>
      </c>
    </row>
    <row r="9" spans="1:6" x14ac:dyDescent="0.5">
      <c r="A9" s="25"/>
      <c r="B9" s="25"/>
      <c r="C9" s="25"/>
      <c r="E9" s="19"/>
      <c r="F9" s="19"/>
    </row>
    <row r="10" spans="1:6" ht="14.7" thickBot="1" x14ac:dyDescent="0.55000000000000004">
      <c r="A10" s="26" t="s">
        <v>11</v>
      </c>
      <c r="B10" s="26">
        <v>4</v>
      </c>
      <c r="C10" s="27">
        <f>4*20</f>
        <v>80</v>
      </c>
      <c r="D10" s="28">
        <f>C10</f>
        <v>80</v>
      </c>
      <c r="E10" s="29">
        <f>D10</f>
        <v>80</v>
      </c>
      <c r="F10" s="30">
        <f>E10</f>
        <v>80</v>
      </c>
    </row>
    <row r="11" spans="1:6" x14ac:dyDescent="0.5">
      <c r="E11" s="31"/>
    </row>
    <row r="12" spans="1:6" ht="14.7" thickBot="1" x14ac:dyDescent="0.55000000000000004">
      <c r="A12" s="32" t="s">
        <v>12</v>
      </c>
      <c r="B12" s="32"/>
      <c r="C12" s="33">
        <f>C8-C10</f>
        <v>35.609999999999985</v>
      </c>
      <c r="D12" s="33">
        <f>D8-D10</f>
        <v>-3.3599999999999994</v>
      </c>
      <c r="E12" s="34">
        <f>E8-E10</f>
        <v>10.929999999999993</v>
      </c>
      <c r="F12" s="33">
        <f>F8-F10</f>
        <v>-28.04</v>
      </c>
    </row>
    <row r="14" spans="1:6" x14ac:dyDescent="0.5">
      <c r="A14" s="35"/>
      <c r="B14" t="s">
        <v>13</v>
      </c>
    </row>
    <row r="15" spans="1:6" x14ac:dyDescent="0.5">
      <c r="A15" s="38"/>
      <c r="B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Kelly</dc:creator>
  <cp:lastModifiedBy>Luke Kelly</cp:lastModifiedBy>
  <dcterms:created xsi:type="dcterms:W3CDTF">2023-08-10T22:16:13Z</dcterms:created>
  <dcterms:modified xsi:type="dcterms:W3CDTF">2023-08-10T22:26:31Z</dcterms:modified>
</cp:coreProperties>
</file>